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1570" windowHeight="9510" activeTab="1"/>
  </bookViews>
  <sheets>
    <sheet name="2016 7000" sheetId="6" r:id="rId1"/>
    <sheet name="DPP" sheetId="9" r:id="rId2"/>
  </sheets>
  <calcPr calcId="152511"/>
</workbook>
</file>

<file path=xl/calcChain.xml><?xml version="1.0" encoding="utf-8"?>
<calcChain xmlns="http://schemas.openxmlformats.org/spreadsheetml/2006/main">
  <c r="F4" i="9" l="1"/>
  <c r="F9" i="9"/>
  <c r="F6" i="9"/>
  <c r="F5" i="9"/>
  <c r="F2" i="9"/>
  <c r="F7" i="9" l="1"/>
  <c r="D6" i="6" l="1"/>
  <c r="H16" i="6"/>
  <c r="F16" i="6"/>
  <c r="D16" i="6"/>
  <c r="H7" i="6"/>
  <c r="F7" i="6"/>
  <c r="F18" i="6" s="1"/>
  <c r="D7" i="6"/>
  <c r="D18" i="6" l="1"/>
</calcChain>
</file>

<file path=xl/comments1.xml><?xml version="1.0" encoding="utf-8"?>
<comments xmlns="http://schemas.openxmlformats.org/spreadsheetml/2006/main">
  <authors>
    <author>zajicek</author>
  </authors>
  <commentList>
    <comment ref="B1" authorId="0">
      <text>
        <r>
          <rPr>
            <b/>
            <sz val="9"/>
            <color indexed="81"/>
            <rFont val="Tahoma"/>
            <family val="2"/>
            <charset val="238"/>
          </rPr>
          <t>zajicek:</t>
        </r>
        <r>
          <rPr>
            <sz val="9"/>
            <color indexed="81"/>
            <rFont val="Tahoma"/>
            <family val="2"/>
            <charset val="238"/>
          </rPr>
          <t xml:space="preserve">
Tedy za co je částka vyplácena
vedení krajské sekce
webové stránky
vedení kanceláře</t>
        </r>
      </text>
    </comment>
    <comment ref="D1" authorId="0">
      <text>
        <r>
          <rPr>
            <b/>
            <sz val="9"/>
            <color indexed="81"/>
            <rFont val="Tahoma"/>
            <family val="2"/>
            <charset val="238"/>
          </rPr>
          <t>zajicek:</t>
        </r>
        <r>
          <rPr>
            <sz val="9"/>
            <color indexed="81"/>
            <rFont val="Tahoma"/>
            <family val="2"/>
            <charset val="238"/>
          </rPr>
          <t xml:space="preserve">
K jakému období se vyplácená částka vztahuje - měsíc, rok</t>
        </r>
      </text>
    </comment>
  </commentList>
</comments>
</file>

<file path=xl/sharedStrings.xml><?xml version="1.0" encoding="utf-8"?>
<sst xmlns="http://schemas.openxmlformats.org/spreadsheetml/2006/main" count="42" uniqueCount="38">
  <si>
    <t>příjmy</t>
  </si>
  <si>
    <t>celkem</t>
  </si>
  <si>
    <t>kancelář</t>
  </si>
  <si>
    <t>dohody</t>
  </si>
  <si>
    <t>valná hromada</t>
  </si>
  <si>
    <t>krajské rady</t>
  </si>
  <si>
    <t>poplatky</t>
  </si>
  <si>
    <t>ostatní režie</t>
  </si>
  <si>
    <t>Schválil:  Ing. Jiří Zajíček</t>
  </si>
  <si>
    <t>Vyhotovila: Jaroslava Buzková</t>
  </si>
  <si>
    <t>rok 2015</t>
  </si>
  <si>
    <t>čerpání rok 2015 do9/2015</t>
  </si>
  <si>
    <t>rok 2016</t>
  </si>
  <si>
    <t xml:space="preserve">počáteční stav </t>
  </si>
  <si>
    <t>poplatek CZESHA</t>
  </si>
  <si>
    <t>Kopřivnice 30. 9. 2015</t>
  </si>
  <si>
    <t xml:space="preserve">zůstatek </t>
  </si>
  <si>
    <t>400 Kč/člena</t>
  </si>
  <si>
    <t>117 ČLENŮ</t>
  </si>
  <si>
    <t>příspěvek 7 000</t>
  </si>
  <si>
    <t>Pracovník</t>
  </si>
  <si>
    <t>Funkce</t>
  </si>
  <si>
    <t>Částka</t>
  </si>
  <si>
    <t xml:space="preserve">Období </t>
  </si>
  <si>
    <t>Kancelář a účetnictví</t>
  </si>
  <si>
    <t>měsíčně</t>
  </si>
  <si>
    <t>Předseda</t>
  </si>
  <si>
    <t>ročně</t>
  </si>
  <si>
    <t>Krajské rady - pohoštění</t>
  </si>
  <si>
    <t>Členové rady</t>
  </si>
  <si>
    <t>Vedoucí sekcí</t>
  </si>
  <si>
    <t>Osob</t>
  </si>
  <si>
    <t>Kč/rok</t>
  </si>
  <si>
    <t>Dohody</t>
  </si>
  <si>
    <t>Schváleno v Rožnově v roce 2013</t>
  </si>
  <si>
    <t>2 duplicitně</t>
  </si>
  <si>
    <t>Rozpočet Asociace SPŠ ČR na rok 2016</t>
  </si>
  <si>
    <t>Schváleno VH dne 8.10.2015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</si>
</sst>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Kč&quot;;[Red]\-#,##0\ &quot;Kč&quot;"/>
  </numFmts>
  <fonts count="10" x14ac:knownFonts="1">
    <font>
      <sz val="10"/>
      <name val="Arial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Border="1"/>
    <xf numFmtId="14" fontId="0" fillId="0" borderId="0" xfId="0" applyNumberFormat="1" applyAlignment="1">
      <alignment horizontal="left"/>
    </xf>
    <xf numFmtId="3" fontId="3" fillId="0" borderId="1" xfId="0" applyNumberFormat="1" applyFont="1" applyBorder="1"/>
    <xf numFmtId="0" fontId="0" fillId="0" borderId="1" xfId="0" applyBorder="1"/>
    <xf numFmtId="0" fontId="3" fillId="0" borderId="1" xfId="0" applyFont="1" applyBorder="1"/>
    <xf numFmtId="4" fontId="2" fillId="0" borderId="1" xfId="0" applyNumberFormat="1" applyFont="1" applyBorder="1"/>
    <xf numFmtId="3" fontId="2" fillId="0" borderId="1" xfId="0" applyNumberFormat="1" applyFont="1" applyBorder="1"/>
    <xf numFmtId="0" fontId="2" fillId="0" borderId="1" xfId="0" applyFont="1" applyBorder="1"/>
    <xf numFmtId="3" fontId="0" fillId="0" borderId="1" xfId="0" applyNumberFormat="1" applyBorder="1"/>
    <xf numFmtId="3" fontId="1" fillId="0" borderId="1" xfId="0" applyNumberFormat="1" applyFont="1" applyBorder="1"/>
    <xf numFmtId="3" fontId="6" fillId="0" borderId="1" xfId="0" applyNumberFormat="1" applyFont="1" applyBorder="1"/>
    <xf numFmtId="0" fontId="6" fillId="0" borderId="1" xfId="0" applyFont="1" applyBorder="1"/>
    <xf numFmtId="4" fontId="6" fillId="0" borderId="1" xfId="0" applyNumberFormat="1" applyFont="1" applyBorder="1"/>
    <xf numFmtId="4" fontId="1" fillId="0" borderId="1" xfId="0" applyNumberFormat="1" applyFont="1" applyBorder="1"/>
    <xf numFmtId="3" fontId="7" fillId="2" borderId="1" xfId="0" applyNumberFormat="1" applyFont="1" applyFill="1" applyBorder="1"/>
    <xf numFmtId="0" fontId="5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6" fontId="0" fillId="0" borderId="0" xfId="0" applyNumberFormat="1"/>
    <xf numFmtId="0" fontId="4" fillId="0" borderId="2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6"/>
  <sheetViews>
    <sheetView zoomScale="120" zoomScaleNormal="120" workbookViewId="0">
      <selection activeCell="F23" sqref="F23"/>
    </sheetView>
  </sheetViews>
  <sheetFormatPr defaultRowHeight="12.75" x14ac:dyDescent="0.2"/>
  <cols>
    <col min="2" max="2" width="20.140625" customWidth="1"/>
    <col min="3" max="3" width="15.85546875" customWidth="1"/>
    <col min="4" max="4" width="12.7109375" bestFit="1" customWidth="1"/>
    <col min="5" max="5" width="5.28515625" customWidth="1"/>
    <col min="6" max="6" width="12.85546875" customWidth="1"/>
    <col min="8" max="8" width="16" customWidth="1"/>
  </cols>
  <sheetData>
    <row r="2" spans="1:9" ht="18" x14ac:dyDescent="0.25">
      <c r="A2" s="1"/>
      <c r="B2" s="22" t="s">
        <v>36</v>
      </c>
      <c r="C2" s="22"/>
      <c r="D2" s="22"/>
      <c r="E2" s="22"/>
      <c r="F2" s="22"/>
      <c r="G2" s="22"/>
      <c r="H2" s="22"/>
    </row>
    <row r="3" spans="1:9" ht="26.25" x14ac:dyDescent="0.25">
      <c r="B3" s="18"/>
      <c r="C3" s="18"/>
      <c r="D3" s="10" t="s">
        <v>12</v>
      </c>
      <c r="E3" s="19"/>
      <c r="F3" s="10" t="s">
        <v>10</v>
      </c>
      <c r="G3" s="6"/>
      <c r="H3" s="20" t="s">
        <v>11</v>
      </c>
      <c r="I3" s="1"/>
    </row>
    <row r="4" spans="1:9" ht="15.75" x14ac:dyDescent="0.25">
      <c r="B4" s="10" t="s">
        <v>13</v>
      </c>
      <c r="C4" s="8"/>
      <c r="D4" s="13">
        <v>0</v>
      </c>
      <c r="E4" s="14"/>
      <c r="F4" s="15">
        <v>59581</v>
      </c>
      <c r="G4" s="6"/>
      <c r="H4" s="11">
        <v>59581.27</v>
      </c>
    </row>
    <row r="5" spans="1:9" ht="15" x14ac:dyDescent="0.2">
      <c r="B5" s="7"/>
      <c r="C5" s="7" t="s">
        <v>18</v>
      </c>
      <c r="D5" s="14"/>
      <c r="E5" s="14"/>
      <c r="F5" s="14"/>
      <c r="G5" s="6"/>
      <c r="H5" s="6"/>
    </row>
    <row r="6" spans="1:9" ht="15" x14ac:dyDescent="0.2">
      <c r="B6" s="7" t="s">
        <v>0</v>
      </c>
      <c r="C6" s="17" t="s">
        <v>19</v>
      </c>
      <c r="D6" s="13">
        <f>117*7000</f>
        <v>819000</v>
      </c>
      <c r="E6" s="14"/>
      <c r="F6" s="13">
        <v>506000</v>
      </c>
      <c r="G6" s="6"/>
      <c r="H6" s="11">
        <v>439065</v>
      </c>
    </row>
    <row r="7" spans="1:9" ht="15.75" x14ac:dyDescent="0.25">
      <c r="B7" s="10" t="s">
        <v>1</v>
      </c>
      <c r="C7" s="8"/>
      <c r="D7" s="16">
        <f>SUM(D4:D6)</f>
        <v>819000</v>
      </c>
      <c r="E7" s="14"/>
      <c r="F7" s="16">
        <f>SUM(F4:F6)</f>
        <v>565581</v>
      </c>
      <c r="G7" s="6"/>
      <c r="H7" s="12">
        <f>SUM(H4:H6)</f>
        <v>498646.27</v>
      </c>
    </row>
    <row r="8" spans="1:9" ht="15" x14ac:dyDescent="0.2">
      <c r="B8" s="7"/>
      <c r="C8" s="7"/>
      <c r="D8" s="14"/>
      <c r="E8" s="14"/>
      <c r="F8" s="14"/>
      <c r="G8" s="6"/>
      <c r="H8" s="6"/>
    </row>
    <row r="9" spans="1:9" ht="15" x14ac:dyDescent="0.2">
      <c r="B9" s="7" t="s">
        <v>2</v>
      </c>
      <c r="C9" s="5"/>
      <c r="D9" s="13">
        <v>72000</v>
      </c>
      <c r="E9" s="14"/>
      <c r="F9" s="13">
        <v>72000</v>
      </c>
      <c r="G9" s="6"/>
      <c r="H9" s="11">
        <v>54000</v>
      </c>
    </row>
    <row r="10" spans="1:9" ht="15" x14ac:dyDescent="0.2">
      <c r="B10" s="7" t="s">
        <v>3</v>
      </c>
      <c r="C10" s="5"/>
      <c r="D10" s="13">
        <v>144000</v>
      </c>
      <c r="E10" s="14"/>
      <c r="F10" s="13">
        <v>120000</v>
      </c>
      <c r="G10" s="6"/>
      <c r="H10" s="11">
        <v>18000</v>
      </c>
    </row>
    <row r="11" spans="1:9" ht="15" x14ac:dyDescent="0.2">
      <c r="B11" s="7" t="s">
        <v>4</v>
      </c>
      <c r="C11" s="5"/>
      <c r="D11" s="13">
        <v>370000</v>
      </c>
      <c r="E11" s="14"/>
      <c r="F11" s="13">
        <v>304000</v>
      </c>
      <c r="G11" s="6"/>
      <c r="H11" s="6">
        <v>0</v>
      </c>
    </row>
    <row r="12" spans="1:9" ht="15" x14ac:dyDescent="0.2">
      <c r="B12" s="7" t="s">
        <v>5</v>
      </c>
      <c r="C12" s="5"/>
      <c r="D12" s="13">
        <v>40000</v>
      </c>
      <c r="E12" s="14"/>
      <c r="F12" s="13">
        <v>22581</v>
      </c>
      <c r="G12" s="6"/>
      <c r="H12" s="11">
        <v>9000</v>
      </c>
    </row>
    <row r="13" spans="1:9" ht="15" x14ac:dyDescent="0.2">
      <c r="B13" s="7" t="s">
        <v>6</v>
      </c>
      <c r="C13" s="5"/>
      <c r="D13" s="13">
        <v>2000</v>
      </c>
      <c r="E13" s="14"/>
      <c r="F13" s="13">
        <v>2000</v>
      </c>
      <c r="G13" s="6"/>
      <c r="H13" s="11">
        <v>1500</v>
      </c>
    </row>
    <row r="14" spans="1:9" ht="15" x14ac:dyDescent="0.2">
      <c r="B14" s="7" t="s">
        <v>7</v>
      </c>
      <c r="C14" s="5"/>
      <c r="D14" s="13">
        <v>10000</v>
      </c>
      <c r="E14" s="14"/>
      <c r="F14" s="13">
        <v>10000</v>
      </c>
      <c r="G14" s="6"/>
      <c r="H14" s="11">
        <v>3341</v>
      </c>
    </row>
    <row r="15" spans="1:9" ht="15" x14ac:dyDescent="0.2">
      <c r="B15" s="7" t="s">
        <v>14</v>
      </c>
      <c r="C15" s="5" t="s">
        <v>17</v>
      </c>
      <c r="D15" s="13">
        <v>50000</v>
      </c>
      <c r="E15" s="14"/>
      <c r="F15" s="13">
        <v>35000</v>
      </c>
      <c r="G15" s="6"/>
      <c r="H15" s="11">
        <v>0</v>
      </c>
    </row>
    <row r="16" spans="1:9" ht="15.75" x14ac:dyDescent="0.25">
      <c r="B16" s="10" t="s">
        <v>1</v>
      </c>
      <c r="C16" s="9"/>
      <c r="D16" s="12">
        <f>SUM(D9:D15)</f>
        <v>688000</v>
      </c>
      <c r="E16" s="14"/>
      <c r="F16" s="12">
        <f>SUM(F9:F15)</f>
        <v>565581</v>
      </c>
      <c r="G16" s="6"/>
      <c r="H16" s="12">
        <f>SUM(H9:H15)</f>
        <v>85841</v>
      </c>
    </row>
    <row r="17" spans="2:8" ht="15.75" x14ac:dyDescent="0.25">
      <c r="B17" s="10"/>
      <c r="C17" s="9"/>
      <c r="D17" s="12"/>
      <c r="E17" s="14"/>
      <c r="F17" s="12"/>
      <c r="G17" s="6"/>
      <c r="H17" s="12"/>
    </row>
    <row r="18" spans="2:8" ht="15.75" x14ac:dyDescent="0.25">
      <c r="B18" s="10" t="s">
        <v>16</v>
      </c>
      <c r="C18" s="7"/>
      <c r="D18" s="9">
        <f>D7-D16</f>
        <v>131000</v>
      </c>
      <c r="E18" s="6"/>
      <c r="F18" s="9">
        <f>F7-F16</f>
        <v>0</v>
      </c>
      <c r="G18" s="6"/>
      <c r="H18" s="12">
        <v>412805.27</v>
      </c>
    </row>
    <row r="19" spans="2:8" ht="15" x14ac:dyDescent="0.2">
      <c r="B19" s="3"/>
      <c r="C19" s="3"/>
      <c r="D19" s="2"/>
      <c r="F19" s="2"/>
    </row>
    <row r="21" spans="2:8" ht="15" x14ac:dyDescent="0.2">
      <c r="B21" s="3"/>
      <c r="C21" s="3"/>
      <c r="D21" s="2"/>
    </row>
    <row r="22" spans="2:8" ht="15" x14ac:dyDescent="0.2">
      <c r="B22" s="3" t="s">
        <v>15</v>
      </c>
      <c r="C22" s="3"/>
      <c r="D22" s="2"/>
      <c r="F22" t="s">
        <v>37</v>
      </c>
    </row>
    <row r="23" spans="2:8" ht="15" x14ac:dyDescent="0.2">
      <c r="B23" s="2"/>
      <c r="C23" s="2"/>
      <c r="D23" s="2"/>
    </row>
    <row r="24" spans="2:8" x14ac:dyDescent="0.2">
      <c r="B24" s="4" t="s">
        <v>9</v>
      </c>
    </row>
    <row r="26" spans="2:8" x14ac:dyDescent="0.2">
      <c r="B26" t="s">
        <v>8</v>
      </c>
    </row>
  </sheetData>
  <mergeCells count="1">
    <mergeCell ref="B2:H2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1"/>
  <sheetViews>
    <sheetView tabSelected="1" zoomScale="180" zoomScaleNormal="180" workbookViewId="0">
      <selection activeCell="H7" sqref="H7"/>
    </sheetView>
  </sheetViews>
  <sheetFormatPr defaultRowHeight="12.75" x14ac:dyDescent="0.2"/>
  <cols>
    <col min="1" max="1" width="22.140625" bestFit="1" customWidth="1"/>
    <col min="2" max="2" width="7.28515625" bestFit="1" customWidth="1"/>
    <col min="3" max="3" width="9.7109375" bestFit="1" customWidth="1"/>
    <col min="6" max="6" width="10.7109375" bestFit="1" customWidth="1"/>
    <col min="8" max="8" width="10.7109375" bestFit="1" customWidth="1"/>
  </cols>
  <sheetData>
    <row r="1" spans="1:8" x14ac:dyDescent="0.2">
      <c r="A1" t="s">
        <v>20</v>
      </c>
      <c r="B1" t="s">
        <v>21</v>
      </c>
      <c r="C1" t="s">
        <v>22</v>
      </c>
      <c r="D1" t="s">
        <v>23</v>
      </c>
      <c r="E1" t="s">
        <v>31</v>
      </c>
      <c r="F1" t="s">
        <v>32</v>
      </c>
    </row>
    <row r="2" spans="1:8" x14ac:dyDescent="0.2">
      <c r="A2" t="s">
        <v>24</v>
      </c>
      <c r="C2" s="21">
        <v>6000</v>
      </c>
      <c r="D2" t="s">
        <v>25</v>
      </c>
      <c r="E2">
        <v>1</v>
      </c>
      <c r="F2" s="21">
        <f>E2*C2*12</f>
        <v>72000</v>
      </c>
    </row>
    <row r="3" spans="1:8" x14ac:dyDescent="0.2">
      <c r="C3" s="21"/>
      <c r="F3" s="21"/>
    </row>
    <row r="4" spans="1:8" x14ac:dyDescent="0.2">
      <c r="A4" t="s">
        <v>26</v>
      </c>
      <c r="C4" s="21">
        <v>24000</v>
      </c>
      <c r="D4" t="s">
        <v>27</v>
      </c>
      <c r="E4">
        <v>1</v>
      </c>
      <c r="F4" s="21">
        <f>E4*C4</f>
        <v>24000</v>
      </c>
    </row>
    <row r="5" spans="1:8" x14ac:dyDescent="0.2">
      <c r="A5" t="s">
        <v>29</v>
      </c>
      <c r="C5" s="21">
        <v>6000</v>
      </c>
      <c r="D5" t="s">
        <v>27</v>
      </c>
      <c r="E5">
        <v>14</v>
      </c>
      <c r="F5" s="21">
        <f>E5*C5</f>
        <v>84000</v>
      </c>
    </row>
    <row r="6" spans="1:8" x14ac:dyDescent="0.2">
      <c r="A6" t="s">
        <v>30</v>
      </c>
      <c r="C6" s="21">
        <v>6000</v>
      </c>
      <c r="D6" t="s">
        <v>27</v>
      </c>
      <c r="E6">
        <v>6</v>
      </c>
      <c r="F6" s="21">
        <f>E6*C6</f>
        <v>36000</v>
      </c>
      <c r="H6" t="s">
        <v>35</v>
      </c>
    </row>
    <row r="7" spans="1:8" x14ac:dyDescent="0.2">
      <c r="E7" t="s">
        <v>33</v>
      </c>
      <c r="F7" s="21">
        <f>SUM(F4:F6)</f>
        <v>144000</v>
      </c>
    </row>
    <row r="9" spans="1:8" x14ac:dyDescent="0.2">
      <c r="A9" t="s">
        <v>28</v>
      </c>
      <c r="C9" s="21">
        <v>5000</v>
      </c>
      <c r="D9" t="s">
        <v>27</v>
      </c>
      <c r="E9">
        <v>14</v>
      </c>
      <c r="F9" s="21">
        <f>E9*C9</f>
        <v>70000</v>
      </c>
    </row>
    <row r="11" spans="1:8" x14ac:dyDescent="0.2">
      <c r="A11" t="s">
        <v>34</v>
      </c>
    </row>
  </sheetData>
  <pageMargins left="0.7" right="0.7" top="0.78740157499999996" bottom="0.78740157499999996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2016 7000</vt:lpstr>
      <vt:lpstr>DPP</vt:lpstr>
    </vt:vector>
  </TitlesOfParts>
  <Company>VOŠ, SOŠ a SOU Kopřivnice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Pavel Plaček</dc:creator>
  <cp:lastModifiedBy>Jaroslava Buzková</cp:lastModifiedBy>
  <cp:lastPrinted>2015-10-02T09:03:15Z</cp:lastPrinted>
  <dcterms:created xsi:type="dcterms:W3CDTF">2012-10-02T22:59:36Z</dcterms:created>
  <dcterms:modified xsi:type="dcterms:W3CDTF">2015-10-09T12:27:25Z</dcterms:modified>
</cp:coreProperties>
</file>